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<sst xmlns="http://schemas.openxmlformats.org/spreadsheetml/2006/main" count="109" uniqueCount="87">
  <si>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</si>
  <si>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</si>
  <si>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</si>
  <si>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</si>
  <si>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</si>
  <si>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</si>
  <si>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</si>
  <si>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</si>
  <si>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</si>
  <si>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</si>
  <si>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</si>
  <si>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</si>
  <si>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</si>
  <si>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</si>
  <si>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</si>
  <si>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</si>
  <si>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</si>
  <si>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</si>
  <si>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</si>
  <si>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</si>
  <si>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</si>
  <si>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</si>
  <si>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Ivona Dobišová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</si>
  <si>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</si>
  <si>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</si>
  <si>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</si>
  <si>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</si>
  <si>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</si>
  <si>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</si>
  <si>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</si>
  <si>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8.1.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</si>
  <si>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</si>
  <si>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</si>
  <si>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</si>
  <si>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</si>
  <si>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</si>
  <si>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</si>
  <si>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1.2.</t>
  </si>
  <si>
    <t>Vypracovala: 11.3.2015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</si>
  <si>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č.1/2016</t>
    </r>
  </si>
  <si>
    <t>Na schválenie</t>
  </si>
  <si>
    <t>111 312012-13</t>
  </si>
  <si>
    <t>Dot.ZŠ doprava</t>
  </si>
  <si>
    <t>Dot.ZŠ asistent</t>
  </si>
  <si>
    <t>111 312012-15</t>
  </si>
  <si>
    <t>Dot.ZŠ učebnice</t>
  </si>
  <si>
    <t>111 312012-16</t>
  </si>
  <si>
    <t>Dot.ZŠ vzdel.poukazy</t>
  </si>
  <si>
    <t>111 312012-24</t>
  </si>
  <si>
    <t>Dot.MŠ predš.deti</t>
  </si>
  <si>
    <t>111 312012-25</t>
  </si>
  <si>
    <t>Voľby</t>
  </si>
  <si>
    <t>111 312012-33</t>
  </si>
  <si>
    <t>Dot.ZŠ podp.výchovy</t>
  </si>
  <si>
    <t>111 312012-6</t>
  </si>
  <si>
    <t>Dot.ZŠ lyžiarsky v.</t>
  </si>
  <si>
    <t>111 312012-8</t>
  </si>
  <si>
    <t>Dot.ZŠ škola v prírode</t>
  </si>
  <si>
    <t>1162 312012-10</t>
  </si>
  <si>
    <t xml:space="preserve">MŠ na stravu </t>
  </si>
  <si>
    <t>1162 312012-11</t>
  </si>
  <si>
    <t>ZŠ na stravu</t>
  </si>
  <si>
    <t>Prenájom budov</t>
  </si>
  <si>
    <t>41 212003-1</t>
  </si>
  <si>
    <t>Prenájom MKS</t>
  </si>
  <si>
    <t>41 212003-2</t>
  </si>
  <si>
    <t>Prenájom chaty</t>
  </si>
  <si>
    <t>predaj pozemku</t>
  </si>
  <si>
    <t xml:space="preserve">1.2. </t>
  </si>
  <si>
    <t>ČOV údržba</t>
  </si>
  <si>
    <t>Aparát úradu služby vš.</t>
  </si>
  <si>
    <t>Aparát šp.služby</t>
  </si>
  <si>
    <t>Služby banky,auditorov ...</t>
  </si>
  <si>
    <t>Poplatky</t>
  </si>
  <si>
    <t>PO materiál</t>
  </si>
  <si>
    <t>PO údržba aut</t>
  </si>
  <si>
    <t>MKS energie</t>
  </si>
  <si>
    <t>MKS vodné,stočné</t>
  </si>
  <si>
    <t>Oprava MR</t>
  </si>
  <si>
    <t>MKS služby</t>
  </si>
  <si>
    <t>školstvo dotácie</t>
  </si>
  <si>
    <t>ČOV prípojka</t>
  </si>
  <si>
    <t>4.1.</t>
  </si>
  <si>
    <t>VZ krovinorez</t>
  </si>
  <si>
    <t>Rekonštr.budov, odd.miesto-altán</t>
  </si>
  <si>
    <t>Schválený 2016</t>
  </si>
  <si>
    <t>Po úprave 1/2016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</si>
</sst>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8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b/>
      <sz val="9"/>
      <color indexed="17"/>
      <name val="Arial CE"/>
      <family val="0"/>
    </font>
    <font>
      <sz val="10"/>
      <color indexed="17"/>
      <name val="Arial CE"/>
      <family val="0"/>
    </font>
    <font>
      <sz val="9"/>
      <name val="Arial CE"/>
      <family val="0"/>
    </font>
    <font>
      <b/>
      <sz val="9"/>
      <color indexed="57"/>
      <name val="Arial CE"/>
      <family val="0"/>
    </font>
    <font>
      <b/>
      <sz val="9"/>
      <color indexed="48"/>
      <name val="Arial CE"/>
      <family val="0"/>
    </font>
    <font>
      <sz val="9"/>
      <color indexed="48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sz val="9"/>
      <color indexed="57"/>
      <name val="Arial CE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0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34" borderId="25" xfId="0" applyFont="1" applyFill="1" applyBorder="1" applyAlignment="1">
      <alignment/>
    </xf>
    <xf numFmtId="0" fontId="25" fillId="34" borderId="26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2" xfId="0" applyFont="1" applyFill="1" applyBorder="1" applyAlignment="1">
      <alignment wrapText="1"/>
    </xf>
    <xf numFmtId="0" fontId="17" fillId="33" borderId="33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34" borderId="26" xfId="0" applyFont="1" applyFill="1" applyBorder="1" applyAlignment="1">
      <alignment/>
    </xf>
    <xf numFmtId="0" fontId="26" fillId="34" borderId="23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6" fillId="34" borderId="25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76" fillId="0" borderId="36" xfId="0" applyFont="1" applyBorder="1" applyAlignment="1">
      <alignment/>
    </xf>
    <xf numFmtId="0" fontId="76" fillId="0" borderId="37" xfId="0" applyFont="1" applyBorder="1" applyAlignment="1">
      <alignment/>
    </xf>
    <xf numFmtId="0" fontId="77" fillId="0" borderId="37" xfId="0" applyFont="1" applyBorder="1" applyAlignment="1">
      <alignment/>
    </xf>
    <xf numFmtId="0" fontId="78" fillId="0" borderId="37" xfId="0" applyFont="1" applyFill="1" applyBorder="1" applyAlignment="1">
      <alignment/>
    </xf>
    <xf numFmtId="0" fontId="79" fillId="0" borderId="37" xfId="0" applyFont="1" applyFill="1" applyBorder="1" applyAlignment="1">
      <alignment/>
    </xf>
    <xf numFmtId="0" fontId="78" fillId="10" borderId="37" xfId="0" applyFont="1" applyFill="1" applyBorder="1" applyAlignment="1">
      <alignment/>
    </xf>
    <xf numFmtId="0" fontId="72" fillId="10" borderId="38" xfId="0" applyFont="1" applyFill="1" applyBorder="1" applyAlignment="1">
      <alignment/>
    </xf>
    <xf numFmtId="0" fontId="26" fillId="34" borderId="39" xfId="0" applyFont="1" applyFill="1" applyBorder="1" applyAlignment="1">
      <alignment/>
    </xf>
    <xf numFmtId="0" fontId="27" fillId="0" borderId="40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0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6" fillId="34" borderId="40" xfId="0" applyFont="1" applyFill="1" applyBorder="1" applyAlignment="1">
      <alignment/>
    </xf>
    <xf numFmtId="0" fontId="25" fillId="34" borderId="40" xfId="0" applyFont="1" applyFill="1" applyBorder="1" applyAlignment="1">
      <alignment/>
    </xf>
    <xf numFmtId="0" fontId="25" fillId="34" borderId="4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4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9544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PageLayoutView="0" workbookViewId="0" topLeftCell="A56">
      <selection activeCell="E86" sqref="E86"/>
    </sheetView>
  </sheetViews>
  <sheetFormatPr defaultColWidth="9.00390625" defaultRowHeight="12.75"/>
  <cols>
    <col min="3" max="3" width="27.75390625" style="0" customWidth="1"/>
    <col min="4" max="4" width="26.375" style="0" customWidth="1"/>
    <col min="5" max="5" width="19.875" style="0" customWidth="1"/>
    <col min="6" max="6" width="17.125" style="0" customWidth="1"/>
    <col min="7" max="7" width="15.625" style="0" customWidth="1"/>
  </cols>
  <sheetData>
    <row r="1" spans="3:12" ht="31.5" customHeight="1">
      <c r="C1" s="23" t="s">
        <v>15</v>
      </c>
      <c r="D1" s="24"/>
      <c r="E1" s="24"/>
      <c r="F1" s="24" t="s">
        <v>40</v>
      </c>
      <c r="G1" s="25"/>
      <c r="H1" s="25"/>
      <c r="I1" s="25"/>
      <c r="J1" s="25"/>
      <c r="K1" s="25"/>
      <c r="L1" s="25"/>
    </row>
    <row r="2" spans="3:12" ht="15">
      <c r="C2" s="26" t="s">
        <v>39</v>
      </c>
      <c r="D2" s="25"/>
      <c r="E2" s="27"/>
      <c r="F2" s="28">
        <v>42549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13" t="s">
        <v>0</v>
      </c>
      <c r="D4" s="67"/>
      <c r="E4" s="67"/>
      <c r="F4" s="67"/>
      <c r="G4" s="25"/>
      <c r="H4" s="25"/>
      <c r="I4" s="25"/>
      <c r="J4" s="25"/>
      <c r="K4" s="25"/>
      <c r="L4" s="25"/>
    </row>
    <row r="5" spans="3:12" ht="15">
      <c r="C5" s="113" t="s">
        <v>36</v>
      </c>
      <c r="D5" s="67"/>
      <c r="E5" s="67"/>
      <c r="F5" s="67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90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91" t="s">
        <v>24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20" t="s">
        <v>41</v>
      </c>
      <c r="D9" s="96" t="s">
        <v>42</v>
      </c>
      <c r="E9" s="96">
        <v>0</v>
      </c>
      <c r="F9" s="96">
        <v>3588</v>
      </c>
      <c r="G9" s="96">
        <f aca="true" t="shared" si="0" ref="G9:G17">F9-E9</f>
        <v>3588</v>
      </c>
      <c r="H9" s="33"/>
      <c r="I9" s="33"/>
      <c r="J9" s="33"/>
      <c r="K9" s="25"/>
      <c r="L9" s="25"/>
    </row>
    <row r="10" spans="2:12" ht="12.75">
      <c r="B10" s="1"/>
      <c r="C10" s="120" t="s">
        <v>41</v>
      </c>
      <c r="D10" s="96" t="s">
        <v>43</v>
      </c>
      <c r="E10" s="96">
        <v>0</v>
      </c>
      <c r="F10" s="96">
        <v>1278</v>
      </c>
      <c r="G10" s="96">
        <f t="shared" si="0"/>
        <v>1278</v>
      </c>
      <c r="H10" s="33"/>
      <c r="I10" s="33"/>
      <c r="J10" s="33"/>
      <c r="K10" s="25"/>
      <c r="L10" s="25"/>
    </row>
    <row r="11" spans="2:12" ht="12.75">
      <c r="B11" s="1"/>
      <c r="C11" s="120" t="s">
        <v>44</v>
      </c>
      <c r="D11" s="96" t="s">
        <v>45</v>
      </c>
      <c r="E11" s="96">
        <v>0</v>
      </c>
      <c r="F11" s="96">
        <v>1705</v>
      </c>
      <c r="G11" s="96">
        <f t="shared" si="0"/>
        <v>1705</v>
      </c>
      <c r="H11" s="33"/>
      <c r="I11" s="33"/>
      <c r="J11" s="33"/>
      <c r="K11" s="25"/>
      <c r="L11" s="25"/>
    </row>
    <row r="12" spans="2:12" ht="12.75">
      <c r="B12" s="1"/>
      <c r="C12" s="120" t="s">
        <v>46</v>
      </c>
      <c r="D12" s="96" t="s">
        <v>47</v>
      </c>
      <c r="E12" s="96">
        <v>0</v>
      </c>
      <c r="F12" s="96">
        <v>4798</v>
      </c>
      <c r="G12" s="96">
        <f t="shared" si="0"/>
        <v>4798</v>
      </c>
      <c r="H12" s="33"/>
      <c r="I12" s="33"/>
      <c r="J12" s="33"/>
      <c r="K12" s="25"/>
      <c r="L12" s="25"/>
    </row>
    <row r="13" spans="2:12" ht="12.75">
      <c r="B13" s="1"/>
      <c r="C13" s="120" t="s">
        <v>48</v>
      </c>
      <c r="D13" s="96" t="s">
        <v>49</v>
      </c>
      <c r="E13" s="96">
        <v>0</v>
      </c>
      <c r="F13" s="96">
        <v>2848</v>
      </c>
      <c r="G13" s="96">
        <f t="shared" si="0"/>
        <v>2848</v>
      </c>
      <c r="H13" s="33"/>
      <c r="I13" s="33"/>
      <c r="J13" s="33"/>
      <c r="K13" s="25"/>
      <c r="L13" s="25"/>
    </row>
    <row r="14" spans="2:12" ht="12.75">
      <c r="B14" s="1"/>
      <c r="C14" s="120" t="s">
        <v>50</v>
      </c>
      <c r="D14" s="96" t="s">
        <v>51</v>
      </c>
      <c r="E14" s="96">
        <v>2000</v>
      </c>
      <c r="F14" s="96">
        <v>2500</v>
      </c>
      <c r="G14" s="96">
        <f t="shared" si="0"/>
        <v>500</v>
      </c>
      <c r="H14" s="33"/>
      <c r="I14" s="33"/>
      <c r="J14" s="33"/>
      <c r="K14" s="25"/>
      <c r="L14" s="25"/>
    </row>
    <row r="15" spans="2:12" ht="12.75">
      <c r="B15" s="1"/>
      <c r="C15" s="120" t="s">
        <v>52</v>
      </c>
      <c r="D15" s="96" t="s">
        <v>53</v>
      </c>
      <c r="E15" s="96">
        <v>0</v>
      </c>
      <c r="F15" s="96">
        <v>600</v>
      </c>
      <c r="G15" s="96">
        <f t="shared" si="0"/>
        <v>600</v>
      </c>
      <c r="H15" s="33"/>
      <c r="I15" s="33"/>
      <c r="J15" s="33"/>
      <c r="K15" s="25"/>
      <c r="L15" s="25"/>
    </row>
    <row r="16" spans="2:12" ht="12.75">
      <c r="B16" s="1"/>
      <c r="C16" s="114" t="s">
        <v>54</v>
      </c>
      <c r="D16" s="96" t="s">
        <v>55</v>
      </c>
      <c r="E16" s="96">
        <v>0</v>
      </c>
      <c r="F16" s="96">
        <v>4992</v>
      </c>
      <c r="G16" s="96">
        <f t="shared" si="0"/>
        <v>4992</v>
      </c>
      <c r="H16" s="33"/>
      <c r="I16" s="33"/>
      <c r="J16" s="33"/>
      <c r="K16" s="25"/>
      <c r="L16" s="25"/>
    </row>
    <row r="17" spans="2:12" ht="12.75">
      <c r="B17" s="1"/>
      <c r="C17" s="114" t="s">
        <v>56</v>
      </c>
      <c r="D17" s="96" t="s">
        <v>57</v>
      </c>
      <c r="E17" s="96">
        <v>0</v>
      </c>
      <c r="F17" s="96">
        <v>4300</v>
      </c>
      <c r="G17" s="96">
        <f t="shared" si="0"/>
        <v>4300</v>
      </c>
      <c r="H17" s="43"/>
      <c r="I17" s="33"/>
      <c r="J17" s="33"/>
      <c r="K17" s="25"/>
      <c r="L17" s="25"/>
    </row>
    <row r="18" spans="2:12" ht="12.75">
      <c r="B18" s="1"/>
      <c r="C18" s="114"/>
      <c r="D18" s="96"/>
      <c r="E18" s="96"/>
      <c r="F18" s="96"/>
      <c r="G18" s="96"/>
      <c r="H18" s="43"/>
      <c r="I18" s="33"/>
      <c r="J18" s="33"/>
      <c r="K18" s="25"/>
      <c r="L18" s="25"/>
    </row>
    <row r="19" spans="2:12" ht="12.75">
      <c r="B19" s="1"/>
      <c r="C19" s="114" t="s">
        <v>58</v>
      </c>
      <c r="D19" s="96" t="s">
        <v>59</v>
      </c>
      <c r="E19" s="96">
        <v>0</v>
      </c>
      <c r="F19" s="96">
        <v>500</v>
      </c>
      <c r="G19" s="96">
        <f>F19-E19</f>
        <v>500</v>
      </c>
      <c r="H19" s="43"/>
      <c r="I19" s="33"/>
      <c r="J19" s="33"/>
      <c r="K19" s="25"/>
      <c r="L19" s="25"/>
    </row>
    <row r="20" spans="2:12" ht="12.75">
      <c r="B20" s="1"/>
      <c r="C20" s="20" t="s">
        <v>60</v>
      </c>
      <c r="D20" s="19" t="s">
        <v>61</v>
      </c>
      <c r="E20" s="19">
        <v>0</v>
      </c>
      <c r="F20" s="19">
        <v>2000</v>
      </c>
      <c r="G20" s="19">
        <f>F20-E20</f>
        <v>2000</v>
      </c>
      <c r="H20" s="33"/>
      <c r="I20" s="33"/>
      <c r="J20" s="33"/>
      <c r="K20" s="25"/>
      <c r="L20" s="25"/>
    </row>
    <row r="21" spans="2:12" ht="12.75">
      <c r="B21" s="1"/>
      <c r="C21" s="20"/>
      <c r="D21" s="19"/>
      <c r="E21" s="19"/>
      <c r="F21" s="19"/>
      <c r="G21" s="19"/>
      <c r="H21" s="33"/>
      <c r="I21" s="33"/>
      <c r="J21" s="33"/>
      <c r="K21" s="25"/>
      <c r="L21" s="25"/>
    </row>
    <row r="22" spans="2:12" ht="12.75">
      <c r="B22" s="1"/>
      <c r="C22" s="20"/>
      <c r="D22" s="19"/>
      <c r="E22" s="19"/>
      <c r="F22" s="19"/>
      <c r="G22" s="19"/>
      <c r="H22" s="33"/>
      <c r="I22" s="33"/>
      <c r="J22" s="33"/>
      <c r="K22" s="25"/>
      <c r="L22" s="25"/>
    </row>
    <row r="23" spans="2:12" ht="12.75">
      <c r="B23" s="1"/>
      <c r="C23" s="94"/>
      <c r="D23" s="19"/>
      <c r="E23" s="19"/>
      <c r="F23" s="19"/>
      <c r="G23" s="19"/>
      <c r="H23" s="33"/>
      <c r="I23" s="33"/>
      <c r="J23" s="33"/>
      <c r="K23" s="25"/>
      <c r="L23" s="25"/>
    </row>
    <row r="24" spans="2:12" ht="12.75">
      <c r="B24" s="1"/>
      <c r="C24" s="94">
        <v>41212003</v>
      </c>
      <c r="D24" s="19" t="s">
        <v>62</v>
      </c>
      <c r="E24" s="19">
        <v>13000</v>
      </c>
      <c r="F24" s="19">
        <v>10500</v>
      </c>
      <c r="G24" s="19">
        <f>F24-E24</f>
        <v>-2500</v>
      </c>
      <c r="H24" s="33"/>
      <c r="I24" s="33"/>
      <c r="J24" s="33"/>
      <c r="K24" s="25"/>
      <c r="L24" s="25"/>
    </row>
    <row r="25" spans="2:12" ht="12.75">
      <c r="B25" s="1"/>
      <c r="C25" s="94" t="s">
        <v>63</v>
      </c>
      <c r="D25" s="19" t="s">
        <v>64</v>
      </c>
      <c r="E25" s="19">
        <v>0</v>
      </c>
      <c r="F25" s="19">
        <v>2000</v>
      </c>
      <c r="G25" s="19">
        <f>F25-E25</f>
        <v>2000</v>
      </c>
      <c r="H25" s="33"/>
      <c r="I25" s="33"/>
      <c r="J25" s="33"/>
      <c r="K25" s="25"/>
      <c r="L25" s="25"/>
    </row>
    <row r="26" spans="2:12" ht="12.75">
      <c r="B26" s="1"/>
      <c r="C26" s="20" t="s">
        <v>65</v>
      </c>
      <c r="D26" s="19" t="s">
        <v>66</v>
      </c>
      <c r="E26" s="19">
        <v>0</v>
      </c>
      <c r="F26" s="19">
        <v>500</v>
      </c>
      <c r="G26" s="19">
        <f>F26-E26</f>
        <v>500</v>
      </c>
      <c r="H26" s="33"/>
      <c r="I26" s="33"/>
      <c r="J26" s="33"/>
      <c r="K26" s="25"/>
      <c r="L26" s="25"/>
    </row>
    <row r="27" spans="2:12" ht="12.75">
      <c r="B27" s="1"/>
      <c r="C27" s="50" t="s">
        <v>34</v>
      </c>
      <c r="D27" s="19"/>
      <c r="E27" s="19"/>
      <c r="F27" s="19">
        <f>F9+F10+F11+F12+F13+F14+F15+F16+F17+F18+F19+F20+F21+F22+F23+F24+F25+F26</f>
        <v>42109</v>
      </c>
      <c r="G27" s="37">
        <f>G9+G10+G11+G12+G13+G14+G15+G17+G16+G18+G19+G20+G21+G22+G23+G24+G25+G26</f>
        <v>27109</v>
      </c>
      <c r="H27" s="33"/>
      <c r="I27" s="33"/>
      <c r="J27" s="33"/>
      <c r="K27" s="25"/>
      <c r="L27" s="25"/>
    </row>
    <row r="28" spans="2:12" ht="12.75">
      <c r="B28" s="1"/>
      <c r="C28" s="22" t="s">
        <v>28</v>
      </c>
      <c r="D28" s="19"/>
      <c r="E28" s="19"/>
      <c r="F28" s="19"/>
      <c r="G28" s="19"/>
      <c r="H28" s="33"/>
      <c r="I28" s="33"/>
      <c r="J28" s="33"/>
      <c r="K28" s="25"/>
      <c r="L28" s="25"/>
    </row>
    <row r="29" spans="2:12" ht="12.75">
      <c r="B29" s="1"/>
      <c r="C29" s="119">
        <v>41233001</v>
      </c>
      <c r="D29" s="96" t="s">
        <v>67</v>
      </c>
      <c r="E29" s="96">
        <v>0</v>
      </c>
      <c r="F29" s="96">
        <v>8650</v>
      </c>
      <c r="G29" s="96">
        <f>F29-E29</f>
        <v>8650</v>
      </c>
      <c r="H29" s="33"/>
      <c r="I29" s="33"/>
      <c r="J29" s="33"/>
      <c r="K29" s="25"/>
      <c r="L29" s="25"/>
    </row>
    <row r="30" spans="2:12" ht="12.75">
      <c r="B30" s="1"/>
      <c r="C30" s="22" t="s">
        <v>35</v>
      </c>
      <c r="D30" s="19"/>
      <c r="E30" s="19">
        <v>0</v>
      </c>
      <c r="F30" s="19">
        <v>0</v>
      </c>
      <c r="G30" s="37">
        <f>G29</f>
        <v>8650</v>
      </c>
      <c r="H30" s="33"/>
      <c r="I30" s="33"/>
      <c r="J30" s="33"/>
      <c r="K30" s="25"/>
      <c r="L30" s="25"/>
    </row>
    <row r="31" spans="2:12" ht="12.75">
      <c r="B31" s="1"/>
      <c r="C31" s="22" t="s">
        <v>23</v>
      </c>
      <c r="D31" s="19"/>
      <c r="E31" s="19">
        <v>0</v>
      </c>
      <c r="F31" s="19">
        <v>0</v>
      </c>
      <c r="G31" s="19">
        <f>F31-E31</f>
        <v>0</v>
      </c>
      <c r="H31" s="33"/>
      <c r="I31" s="33"/>
      <c r="J31" s="33"/>
      <c r="K31" s="25"/>
      <c r="L31" s="25"/>
    </row>
    <row r="32" spans="2:12" ht="12.75">
      <c r="B32" s="1"/>
      <c r="C32" s="21"/>
      <c r="D32" s="19"/>
      <c r="E32" s="19">
        <v>0</v>
      </c>
      <c r="F32" s="19">
        <v>0</v>
      </c>
      <c r="G32" s="19">
        <f>F32-E32</f>
        <v>0</v>
      </c>
      <c r="H32" s="33"/>
      <c r="I32" s="33"/>
      <c r="J32" s="33"/>
      <c r="K32" s="25"/>
      <c r="L32" s="25"/>
    </row>
    <row r="33" spans="2:12" ht="12.75">
      <c r="B33" s="1"/>
      <c r="C33" s="22" t="s">
        <v>26</v>
      </c>
      <c r="D33" s="19"/>
      <c r="E33" s="19">
        <f>SUM(E9:E32)</f>
        <v>15000</v>
      </c>
      <c r="F33" s="19">
        <f>F27+F29</f>
        <v>50759</v>
      </c>
      <c r="G33" s="37">
        <f>G27+G30</f>
        <v>35759</v>
      </c>
      <c r="H33" s="33"/>
      <c r="I33" s="33"/>
      <c r="J33" s="33"/>
      <c r="K33" s="25"/>
      <c r="L33" s="25"/>
    </row>
    <row r="34" spans="2:12" ht="25.5">
      <c r="B34" s="1"/>
      <c r="C34" s="92" t="s">
        <v>19</v>
      </c>
      <c r="D34" s="38"/>
      <c r="E34" s="38" t="s">
        <v>1</v>
      </c>
      <c r="F34" s="39">
        <f>G33</f>
        <v>35759</v>
      </c>
      <c r="G34" s="40"/>
      <c r="H34" s="33"/>
      <c r="I34" s="33"/>
      <c r="J34" s="33"/>
      <c r="K34" s="25"/>
      <c r="L34" s="25"/>
    </row>
    <row r="35" spans="2:12" ht="13.5" thickBot="1">
      <c r="B35" s="1"/>
      <c r="C35" s="93"/>
      <c r="D35" s="41"/>
      <c r="E35" s="41"/>
      <c r="F35" s="42"/>
      <c r="G35" s="33"/>
      <c r="H35" s="33"/>
      <c r="I35" s="33"/>
      <c r="J35" s="33"/>
      <c r="K35" s="25"/>
      <c r="L35" s="25"/>
    </row>
    <row r="36" spans="3:12" ht="13.5" thickBot="1">
      <c r="C36" s="40"/>
      <c r="D36" s="43"/>
      <c r="E36" s="43"/>
      <c r="F36" s="43"/>
      <c r="G36" s="43"/>
      <c r="H36" s="33"/>
      <c r="I36" s="33"/>
      <c r="J36" s="33"/>
      <c r="K36" s="25"/>
      <c r="L36" s="25"/>
    </row>
    <row r="37" spans="2:12" ht="13.5" thickBot="1">
      <c r="B37" s="89" t="s">
        <v>29</v>
      </c>
      <c r="C37" s="84" t="s">
        <v>12</v>
      </c>
      <c r="D37" s="44" t="s">
        <v>2</v>
      </c>
      <c r="E37" s="44" t="s">
        <v>17</v>
      </c>
      <c r="F37" s="44" t="s">
        <v>18</v>
      </c>
      <c r="G37" s="45" t="s">
        <v>20</v>
      </c>
      <c r="H37" s="46"/>
      <c r="I37" s="33"/>
      <c r="J37" s="33"/>
      <c r="K37" s="25"/>
      <c r="L37" s="25"/>
    </row>
    <row r="38" spans="2:12" ht="13.5" thickBot="1">
      <c r="B38" s="88"/>
      <c r="C38" s="85" t="s">
        <v>25</v>
      </c>
      <c r="D38" s="47"/>
      <c r="E38" s="48"/>
      <c r="F38" s="49"/>
      <c r="G38" s="48"/>
      <c r="H38" s="46"/>
      <c r="I38" s="33"/>
      <c r="J38" s="33"/>
      <c r="K38" s="25"/>
      <c r="L38" s="25"/>
    </row>
    <row r="39" spans="2:12" ht="12.75">
      <c r="B39" s="139" t="s">
        <v>68</v>
      </c>
      <c r="C39" s="115">
        <v>410520635006</v>
      </c>
      <c r="D39" s="114" t="s">
        <v>69</v>
      </c>
      <c r="E39" s="96">
        <v>0</v>
      </c>
      <c r="F39" s="116">
        <v>1000</v>
      </c>
      <c r="G39" s="96">
        <f aca="true" t="shared" si="1" ref="G39:G50">F39-E39</f>
        <v>1000</v>
      </c>
      <c r="H39" s="46"/>
      <c r="I39" s="33"/>
      <c r="J39" s="33"/>
      <c r="K39" s="25"/>
      <c r="L39" s="25"/>
    </row>
    <row r="40" spans="2:12" ht="12.75">
      <c r="B40" s="87" t="s">
        <v>30</v>
      </c>
      <c r="C40" s="115">
        <v>1110160633006</v>
      </c>
      <c r="D40" s="114" t="s">
        <v>51</v>
      </c>
      <c r="E40" s="96">
        <v>2000</v>
      </c>
      <c r="F40" s="116">
        <v>2500</v>
      </c>
      <c r="G40" s="96">
        <f t="shared" si="1"/>
        <v>500</v>
      </c>
      <c r="H40" s="46"/>
      <c r="I40" s="33"/>
      <c r="J40" s="33"/>
      <c r="K40" s="25"/>
      <c r="L40" s="25"/>
    </row>
    <row r="41" spans="2:12" ht="12.75">
      <c r="B41" s="87" t="s">
        <v>30</v>
      </c>
      <c r="C41" s="115">
        <v>410111637004</v>
      </c>
      <c r="D41" s="114" t="s">
        <v>70</v>
      </c>
      <c r="E41" s="96">
        <v>800</v>
      </c>
      <c r="F41" s="116">
        <v>1000</v>
      </c>
      <c r="G41" s="96">
        <f t="shared" si="1"/>
        <v>200</v>
      </c>
      <c r="H41" s="46"/>
      <c r="I41" s="33"/>
      <c r="J41" s="33"/>
      <c r="K41" s="25"/>
      <c r="L41" s="25"/>
    </row>
    <row r="42" spans="2:12" ht="12.75">
      <c r="B42" s="139" t="s">
        <v>30</v>
      </c>
      <c r="C42" s="115">
        <v>410111637005</v>
      </c>
      <c r="D42" s="114" t="s">
        <v>71</v>
      </c>
      <c r="E42" s="96">
        <v>5100</v>
      </c>
      <c r="F42" s="116">
        <v>4900</v>
      </c>
      <c r="G42" s="96">
        <f t="shared" si="1"/>
        <v>-200</v>
      </c>
      <c r="H42" s="46"/>
      <c r="I42" s="33"/>
      <c r="J42" s="33"/>
      <c r="K42" s="25"/>
      <c r="L42" s="25"/>
    </row>
    <row r="43" spans="2:12" ht="12.75">
      <c r="B43" s="139" t="s">
        <v>30</v>
      </c>
      <c r="C43" s="115">
        <v>410112637004</v>
      </c>
      <c r="D43" s="114" t="s">
        <v>72</v>
      </c>
      <c r="E43" s="96">
        <v>5000</v>
      </c>
      <c r="F43" s="116">
        <v>4400</v>
      </c>
      <c r="G43" s="96">
        <f t="shared" si="1"/>
        <v>-600</v>
      </c>
      <c r="H43" s="46"/>
      <c r="I43" s="33"/>
      <c r="J43" s="33"/>
      <c r="K43" s="25"/>
      <c r="L43" s="25"/>
    </row>
    <row r="44" spans="2:12" ht="12.75">
      <c r="B44" s="87" t="s">
        <v>30</v>
      </c>
      <c r="C44" s="115">
        <v>410112637012</v>
      </c>
      <c r="D44" s="114" t="s">
        <v>73</v>
      </c>
      <c r="E44" s="96">
        <v>1000</v>
      </c>
      <c r="F44" s="116">
        <v>1600</v>
      </c>
      <c r="G44" s="96">
        <f t="shared" si="1"/>
        <v>600</v>
      </c>
      <c r="H44" s="46"/>
      <c r="I44" s="33"/>
      <c r="J44" s="33"/>
      <c r="K44" s="25"/>
      <c r="L44" s="25"/>
    </row>
    <row r="45" spans="2:12" ht="12.75">
      <c r="B45" s="87" t="s">
        <v>30</v>
      </c>
      <c r="C45" s="115">
        <v>410320633006</v>
      </c>
      <c r="D45" s="114" t="s">
        <v>74</v>
      </c>
      <c r="E45" s="96">
        <v>1200</v>
      </c>
      <c r="F45" s="116">
        <v>1000</v>
      </c>
      <c r="G45" s="96">
        <f t="shared" si="1"/>
        <v>-200</v>
      </c>
      <c r="H45" s="46"/>
      <c r="I45" s="33"/>
      <c r="J45" s="33"/>
      <c r="K45" s="25"/>
      <c r="L45" s="25"/>
    </row>
    <row r="46" spans="2:12" ht="12.75">
      <c r="B46" s="87" t="s">
        <v>30</v>
      </c>
      <c r="C46" s="115">
        <v>410320634002</v>
      </c>
      <c r="D46" s="114" t="s">
        <v>75</v>
      </c>
      <c r="E46" s="96">
        <v>200</v>
      </c>
      <c r="F46" s="116">
        <v>400</v>
      </c>
      <c r="G46" s="96">
        <f t="shared" si="1"/>
        <v>200</v>
      </c>
      <c r="H46" s="46"/>
      <c r="I46" s="33"/>
      <c r="J46" s="33"/>
      <c r="K46" s="25"/>
      <c r="L46" s="25"/>
    </row>
    <row r="47" spans="2:12" ht="12.75">
      <c r="B47" s="87" t="s">
        <v>30</v>
      </c>
      <c r="C47" s="115">
        <v>410820632001</v>
      </c>
      <c r="D47" s="114" t="s">
        <v>76</v>
      </c>
      <c r="E47" s="96">
        <v>1000</v>
      </c>
      <c r="F47" s="116">
        <v>700</v>
      </c>
      <c r="G47" s="96">
        <f t="shared" si="1"/>
        <v>-300</v>
      </c>
      <c r="H47" s="46"/>
      <c r="I47" s="33"/>
      <c r="J47" s="33"/>
      <c r="K47" s="25"/>
      <c r="L47" s="25"/>
    </row>
    <row r="48" spans="2:12" ht="12.75">
      <c r="B48" s="87" t="s">
        <v>30</v>
      </c>
      <c r="C48" s="115">
        <v>410820632002</v>
      </c>
      <c r="D48" s="114" t="s">
        <v>77</v>
      </c>
      <c r="E48" s="96">
        <v>1000</v>
      </c>
      <c r="F48" s="116">
        <v>1300</v>
      </c>
      <c r="G48" s="96">
        <f t="shared" si="1"/>
        <v>300</v>
      </c>
      <c r="H48" s="46"/>
      <c r="I48" s="33"/>
      <c r="J48" s="33"/>
      <c r="K48" s="25"/>
      <c r="L48" s="25"/>
    </row>
    <row r="49" spans="2:12" ht="12.75">
      <c r="B49" s="87" t="s">
        <v>30</v>
      </c>
      <c r="C49" s="115">
        <v>410820635004</v>
      </c>
      <c r="D49" s="114" t="s">
        <v>78</v>
      </c>
      <c r="E49" s="96">
        <v>4200</v>
      </c>
      <c r="F49" s="116">
        <v>4000</v>
      </c>
      <c r="G49" s="96">
        <f t="shared" si="1"/>
        <v>-200</v>
      </c>
      <c r="H49" s="46"/>
      <c r="I49" s="33"/>
      <c r="J49" s="33"/>
      <c r="K49" s="25"/>
      <c r="L49" s="25"/>
    </row>
    <row r="50" spans="2:12" ht="12.75">
      <c r="B50" s="87" t="s">
        <v>30</v>
      </c>
      <c r="C50" s="115">
        <v>410820637004</v>
      </c>
      <c r="D50" s="114" t="s">
        <v>79</v>
      </c>
      <c r="E50" s="96">
        <v>0</v>
      </c>
      <c r="F50" s="116">
        <v>200</v>
      </c>
      <c r="G50" s="96">
        <f t="shared" si="1"/>
        <v>200</v>
      </c>
      <c r="H50" s="46"/>
      <c r="I50" s="33"/>
      <c r="J50" s="33"/>
      <c r="K50" s="25"/>
      <c r="L50" s="25"/>
    </row>
    <row r="51" spans="2:12" ht="12.75">
      <c r="B51" s="83"/>
      <c r="C51" s="115" t="s">
        <v>80</v>
      </c>
      <c r="D51" s="96"/>
      <c r="E51" s="96"/>
      <c r="F51" s="116">
        <v>26609</v>
      </c>
      <c r="G51" s="96">
        <f>F51-E51</f>
        <v>26609</v>
      </c>
      <c r="H51" s="55"/>
      <c r="I51" s="33"/>
      <c r="J51" s="33"/>
      <c r="K51" s="25"/>
      <c r="L51" s="25"/>
    </row>
    <row r="52" spans="2:12" ht="12.75">
      <c r="B52" s="95" t="s">
        <v>31</v>
      </c>
      <c r="C52" s="115"/>
      <c r="D52" s="96"/>
      <c r="E52" s="96"/>
      <c r="F52" s="116"/>
      <c r="G52" s="117">
        <f>SUM(G39:G51)</f>
        <v>28109</v>
      </c>
      <c r="H52" s="46"/>
      <c r="I52" s="33"/>
      <c r="J52" s="33"/>
      <c r="K52" s="25"/>
      <c r="L52" s="25"/>
    </row>
    <row r="53" spans="2:12" ht="12.75">
      <c r="B53" s="83"/>
      <c r="C53" s="118" t="s">
        <v>27</v>
      </c>
      <c r="D53" s="96"/>
      <c r="E53" s="96"/>
      <c r="F53" s="96"/>
      <c r="G53" s="96"/>
      <c r="H53" s="46"/>
      <c r="I53" s="33"/>
      <c r="J53" s="33"/>
      <c r="K53" s="25"/>
      <c r="L53" s="25"/>
    </row>
    <row r="54" spans="2:12" ht="12.75">
      <c r="B54" s="140" t="s">
        <v>37</v>
      </c>
      <c r="C54" s="115">
        <v>410520717001</v>
      </c>
      <c r="D54" s="96" t="s">
        <v>81</v>
      </c>
      <c r="E54" s="96">
        <v>20000</v>
      </c>
      <c r="F54" s="96">
        <v>17500</v>
      </c>
      <c r="G54" s="96">
        <f>F54-E54</f>
        <v>-2500</v>
      </c>
      <c r="H54" s="46"/>
      <c r="I54" s="33"/>
      <c r="J54" s="33"/>
      <c r="K54" s="25"/>
      <c r="L54" s="25"/>
    </row>
    <row r="55" spans="2:12" ht="12.75">
      <c r="B55" s="140" t="s">
        <v>82</v>
      </c>
      <c r="C55" s="81">
        <v>410620713004</v>
      </c>
      <c r="D55" s="19" t="s">
        <v>83</v>
      </c>
      <c r="E55" s="19">
        <v>0</v>
      </c>
      <c r="F55" s="19">
        <v>500</v>
      </c>
      <c r="G55" s="96">
        <f>F55-E55</f>
        <v>500</v>
      </c>
      <c r="H55" s="46"/>
      <c r="I55" s="33"/>
      <c r="J55" s="33"/>
      <c r="K55" s="25"/>
      <c r="L55" s="25"/>
    </row>
    <row r="56" spans="2:12" ht="12.75">
      <c r="B56" s="140" t="s">
        <v>30</v>
      </c>
      <c r="C56" s="81">
        <v>410660717002</v>
      </c>
      <c r="D56" s="19" t="s">
        <v>84</v>
      </c>
      <c r="E56" s="19">
        <v>14500</v>
      </c>
      <c r="F56" s="19">
        <v>16500</v>
      </c>
      <c r="G56" s="96">
        <f>F56-E56</f>
        <v>2000</v>
      </c>
      <c r="H56" s="46"/>
      <c r="I56" s="33"/>
      <c r="J56" s="33"/>
      <c r="K56" s="25"/>
      <c r="L56" s="25"/>
    </row>
    <row r="57" spans="2:12" ht="12.75">
      <c r="B57" s="83"/>
      <c r="C57" s="81"/>
      <c r="D57" s="19"/>
      <c r="E57" s="19"/>
      <c r="F57" s="19"/>
      <c r="G57" s="117">
        <f>SUM(G54:G56)</f>
        <v>0</v>
      </c>
      <c r="H57" s="46"/>
      <c r="I57" s="33"/>
      <c r="J57" s="33"/>
      <c r="K57" s="25"/>
      <c r="L57" s="25"/>
    </row>
    <row r="58" spans="2:12" ht="12.75">
      <c r="B58" s="83"/>
      <c r="C58" s="81"/>
      <c r="D58" s="19"/>
      <c r="E58" s="19"/>
      <c r="F58" s="19"/>
      <c r="G58" s="96"/>
      <c r="H58" s="46"/>
      <c r="I58" s="33"/>
      <c r="J58" s="33"/>
      <c r="K58" s="25"/>
      <c r="L58" s="25"/>
    </row>
    <row r="59" spans="2:12" ht="12.75">
      <c r="B59" s="83"/>
      <c r="C59" s="81"/>
      <c r="D59" s="19"/>
      <c r="E59" s="19"/>
      <c r="F59" s="19"/>
      <c r="G59" s="19"/>
      <c r="H59" s="46"/>
      <c r="I59" s="33"/>
      <c r="J59" s="33"/>
      <c r="K59" s="25"/>
      <c r="L59" s="25"/>
    </row>
    <row r="60" spans="2:12" ht="12.75">
      <c r="B60" s="83"/>
      <c r="C60" s="81"/>
      <c r="D60" s="19"/>
      <c r="E60" s="19"/>
      <c r="F60" s="19"/>
      <c r="G60" s="19"/>
      <c r="H60" s="46"/>
      <c r="I60" s="33"/>
      <c r="J60" s="33"/>
      <c r="K60" s="25"/>
      <c r="L60" s="25"/>
    </row>
    <row r="61" spans="2:12" ht="12.75">
      <c r="B61" s="95" t="s">
        <v>32</v>
      </c>
      <c r="C61" s="81"/>
      <c r="D61" s="19"/>
      <c r="E61" s="19"/>
      <c r="F61" s="19"/>
      <c r="G61" s="37">
        <f>G54+G55+G56+G57+G58+G59</f>
        <v>0</v>
      </c>
      <c r="H61" s="46"/>
      <c r="I61" s="33"/>
      <c r="J61" s="33"/>
      <c r="K61" s="25"/>
      <c r="L61" s="25"/>
    </row>
    <row r="62" spans="2:12" ht="13.5" thickBot="1">
      <c r="B62" s="83"/>
      <c r="C62" s="82" t="s">
        <v>33</v>
      </c>
      <c r="D62" s="20"/>
      <c r="E62" s="20">
        <v>0</v>
      </c>
      <c r="F62" s="20"/>
      <c r="G62" s="50"/>
      <c r="H62" s="46"/>
      <c r="I62" s="33"/>
      <c r="J62" s="33"/>
      <c r="K62" s="25"/>
      <c r="L62" s="25"/>
    </row>
    <row r="63" spans="2:12" ht="12.75">
      <c r="B63" s="83"/>
      <c r="C63" s="51" t="s">
        <v>21</v>
      </c>
      <c r="D63" s="51" t="s">
        <v>1</v>
      </c>
      <c r="E63" s="51"/>
      <c r="F63" s="141">
        <f>G52+G61</f>
        <v>28109</v>
      </c>
      <c r="G63" s="46"/>
      <c r="H63" s="46"/>
      <c r="I63" s="33"/>
      <c r="J63" s="33"/>
      <c r="K63" s="25"/>
      <c r="L63" s="25"/>
    </row>
    <row r="64" spans="2:12" ht="13.5" thickBot="1">
      <c r="B64" s="83"/>
      <c r="C64" s="86"/>
      <c r="D64" s="52"/>
      <c r="E64" s="52"/>
      <c r="F64" s="53"/>
      <c r="G64" s="46"/>
      <c r="H64" s="46"/>
      <c r="I64" s="33"/>
      <c r="J64" s="33"/>
      <c r="K64" s="25"/>
      <c r="L64" s="25"/>
    </row>
    <row r="65" spans="3:12" ht="12.75">
      <c r="C65" s="54"/>
      <c r="D65" s="55"/>
      <c r="E65" s="55"/>
      <c r="F65" s="55"/>
      <c r="G65" s="46"/>
      <c r="H65" s="46"/>
      <c r="I65" s="33"/>
      <c r="J65" s="33"/>
      <c r="K65" s="25"/>
      <c r="L65" s="25"/>
    </row>
    <row r="66" spans="3:12" ht="12.75">
      <c r="C66" s="54"/>
      <c r="D66" s="55"/>
      <c r="E66" s="55"/>
      <c r="F66" s="55"/>
      <c r="G66" s="46"/>
      <c r="H66" s="46"/>
      <c r="I66" s="33"/>
      <c r="J66" s="33"/>
      <c r="K66" s="25"/>
      <c r="L66" s="25"/>
    </row>
    <row r="67" spans="3:12" ht="12.75">
      <c r="C67" s="54"/>
      <c r="D67" s="55"/>
      <c r="E67" s="55"/>
      <c r="F67" s="55"/>
      <c r="G67" s="46"/>
      <c r="H67" s="46"/>
      <c r="I67" s="33"/>
      <c r="J67" s="33"/>
      <c r="K67" s="25"/>
      <c r="L67" s="25"/>
    </row>
    <row r="68" spans="3:12" ht="12.75">
      <c r="C68" s="54"/>
      <c r="D68" s="55"/>
      <c r="E68" s="55"/>
      <c r="F68" s="55"/>
      <c r="G68" s="46"/>
      <c r="H68" s="46"/>
      <c r="I68" s="33"/>
      <c r="J68" s="33"/>
      <c r="K68" s="25"/>
      <c r="L68" s="25"/>
    </row>
    <row r="69" spans="3:12" ht="12.75">
      <c r="C69" s="54"/>
      <c r="D69" s="55"/>
      <c r="E69" s="55"/>
      <c r="F69" s="55"/>
      <c r="G69" s="46"/>
      <c r="H69" s="46"/>
      <c r="I69" s="33"/>
      <c r="J69" s="33"/>
      <c r="K69" s="25"/>
      <c r="L69" s="25"/>
    </row>
    <row r="70" spans="3:12" ht="12.75">
      <c r="C70" s="54"/>
      <c r="D70" s="55"/>
      <c r="E70" s="55"/>
      <c r="F70" s="55"/>
      <c r="G70" s="46"/>
      <c r="H70" s="46"/>
      <c r="I70" s="33"/>
      <c r="J70" s="33"/>
      <c r="K70" s="25"/>
      <c r="L70" s="25"/>
    </row>
    <row r="71" spans="3:12" ht="12.75">
      <c r="C71" s="54"/>
      <c r="D71" s="55"/>
      <c r="E71" s="55"/>
      <c r="F71" s="55"/>
      <c r="G71" s="46"/>
      <c r="H71" s="46"/>
      <c r="I71" s="33"/>
      <c r="J71" s="33"/>
      <c r="K71" s="25"/>
      <c r="L71" s="25"/>
    </row>
    <row r="72" spans="3:12" ht="12.75">
      <c r="C72" s="54"/>
      <c r="D72" s="55"/>
      <c r="E72" s="55"/>
      <c r="F72" s="55"/>
      <c r="G72" s="46"/>
      <c r="H72" s="46"/>
      <c r="I72" s="33"/>
      <c r="J72" s="33"/>
      <c r="K72" s="25"/>
      <c r="L72" s="25"/>
    </row>
    <row r="73" spans="3:12" ht="12.75">
      <c r="C73" s="54"/>
      <c r="D73" s="55"/>
      <c r="E73" s="55"/>
      <c r="F73" s="55"/>
      <c r="G73" s="46"/>
      <c r="H73" s="46"/>
      <c r="I73" s="33"/>
      <c r="J73" s="33"/>
      <c r="K73" s="25"/>
      <c r="L73" s="25"/>
    </row>
    <row r="74" spans="3:12" ht="12.75">
      <c r="C74" s="54"/>
      <c r="D74" s="55"/>
      <c r="E74" s="55"/>
      <c r="F74" s="55"/>
      <c r="G74" s="46"/>
      <c r="H74" s="46"/>
      <c r="I74" s="33"/>
      <c r="J74" s="33"/>
      <c r="K74" s="25"/>
      <c r="L74" s="25"/>
    </row>
    <row r="75" spans="3:12" ht="15.75">
      <c r="C75" s="56"/>
      <c r="D75" s="33"/>
      <c r="E75" s="33"/>
      <c r="F75" s="33"/>
      <c r="G75" s="33"/>
      <c r="H75" s="33"/>
      <c r="I75" s="33"/>
      <c r="J75" s="33"/>
      <c r="K75" s="25"/>
      <c r="L75" s="25"/>
    </row>
    <row r="76" spans="3:12" ht="16.5" thickBot="1">
      <c r="C76" s="56"/>
      <c r="D76" s="33"/>
      <c r="E76" s="33"/>
      <c r="F76" s="33"/>
      <c r="G76" s="33"/>
      <c r="H76" s="33"/>
      <c r="I76" s="33"/>
      <c r="J76" s="33"/>
      <c r="K76" s="25"/>
      <c r="L76" s="25"/>
    </row>
    <row r="77" spans="3:12" ht="13.5" thickBot="1">
      <c r="C77" s="57"/>
      <c r="D77" s="58" t="s">
        <v>13</v>
      </c>
      <c r="E77" s="97"/>
      <c r="F77" s="121"/>
      <c r="G77" s="106"/>
      <c r="H77" s="33"/>
      <c r="I77" s="33"/>
      <c r="J77" s="33"/>
      <c r="K77" s="25"/>
      <c r="L77" s="25"/>
    </row>
    <row r="78" spans="3:12" ht="12.75">
      <c r="C78" s="59"/>
      <c r="D78" s="60" t="s">
        <v>85</v>
      </c>
      <c r="E78" s="98" t="s">
        <v>86</v>
      </c>
      <c r="F78" s="122"/>
      <c r="G78" s="130"/>
      <c r="H78" s="33"/>
      <c r="I78" s="33"/>
      <c r="J78" s="33"/>
      <c r="K78" s="25"/>
      <c r="L78" s="25"/>
    </row>
    <row r="79" spans="3:12" ht="12.75">
      <c r="C79" s="61" t="s">
        <v>3</v>
      </c>
      <c r="D79" s="62">
        <v>1914900</v>
      </c>
      <c r="E79" s="99">
        <f>D79+G27</f>
        <v>1942009</v>
      </c>
      <c r="F79" s="123"/>
      <c r="G79" s="131"/>
      <c r="H79" s="33"/>
      <c r="I79" s="33"/>
      <c r="J79" s="33"/>
      <c r="K79" s="25"/>
      <c r="L79" s="25"/>
    </row>
    <row r="80" spans="3:12" ht="12.75">
      <c r="C80" s="61" t="s">
        <v>4</v>
      </c>
      <c r="D80" s="62">
        <v>1897831</v>
      </c>
      <c r="E80" s="99">
        <f>D80+G52</f>
        <v>1925940</v>
      </c>
      <c r="F80" s="124"/>
      <c r="G80" s="131"/>
      <c r="H80" s="33"/>
      <c r="I80" s="33"/>
      <c r="J80" s="33"/>
      <c r="K80" s="25"/>
      <c r="L80" s="25"/>
    </row>
    <row r="81" spans="3:12" ht="12.75">
      <c r="C81" s="63" t="s">
        <v>5</v>
      </c>
      <c r="D81" s="64">
        <f>D79-D80</f>
        <v>17069</v>
      </c>
      <c r="E81" s="100">
        <f>E79-E80</f>
        <v>16069</v>
      </c>
      <c r="F81" s="125"/>
      <c r="G81" s="132"/>
      <c r="H81" s="33"/>
      <c r="I81" s="33"/>
      <c r="J81" s="33"/>
      <c r="K81" s="25"/>
      <c r="L81" s="25"/>
    </row>
    <row r="82" spans="3:12" ht="12.75">
      <c r="C82" s="61" t="s">
        <v>6</v>
      </c>
      <c r="D82" s="62">
        <v>0</v>
      </c>
      <c r="E82" s="99">
        <f>D82+G30</f>
        <v>8650</v>
      </c>
      <c r="F82" s="124"/>
      <c r="G82" s="131"/>
      <c r="H82" s="33"/>
      <c r="I82" s="33"/>
      <c r="J82" s="33"/>
      <c r="K82" s="25"/>
      <c r="L82" s="25"/>
    </row>
    <row r="83" spans="3:12" ht="12.75">
      <c r="C83" s="61" t="s">
        <v>7</v>
      </c>
      <c r="D83" s="62">
        <v>299600</v>
      </c>
      <c r="E83" s="99">
        <v>240100</v>
      </c>
      <c r="F83" s="124"/>
      <c r="G83" s="131"/>
      <c r="H83" s="25"/>
      <c r="I83" s="25"/>
      <c r="J83" s="25"/>
      <c r="K83" s="25"/>
      <c r="L83" s="25"/>
    </row>
    <row r="84" spans="3:12" ht="12.75">
      <c r="C84" s="63" t="s">
        <v>5</v>
      </c>
      <c r="D84" s="65">
        <f>D82-D83</f>
        <v>-299600</v>
      </c>
      <c r="E84" s="101">
        <f>E82-E83</f>
        <v>-231450</v>
      </c>
      <c r="F84" s="125"/>
      <c r="G84" s="133"/>
      <c r="H84" s="66"/>
      <c r="I84" s="25"/>
      <c r="J84" s="67"/>
      <c r="K84" s="25"/>
      <c r="L84" s="25"/>
    </row>
    <row r="85" spans="3:12" ht="12.75">
      <c r="C85" s="68" t="s">
        <v>8</v>
      </c>
      <c r="D85" s="62">
        <v>337032</v>
      </c>
      <c r="E85" s="102">
        <v>277532</v>
      </c>
      <c r="F85" s="126"/>
      <c r="G85" s="134"/>
      <c r="H85" s="66"/>
      <c r="I85" s="25"/>
      <c r="J85" s="25"/>
      <c r="K85" s="25"/>
      <c r="L85" s="25"/>
    </row>
    <row r="86" spans="3:12" ht="12.75">
      <c r="C86" s="68" t="s">
        <v>9</v>
      </c>
      <c r="D86" s="62">
        <v>54501</v>
      </c>
      <c r="E86" s="102">
        <v>54501</v>
      </c>
      <c r="F86" s="126"/>
      <c r="G86" s="134"/>
      <c r="H86" s="66"/>
      <c r="I86" s="25"/>
      <c r="J86" s="25"/>
      <c r="K86" s="25"/>
      <c r="L86" s="25"/>
    </row>
    <row r="87" spans="3:12" ht="12.75">
      <c r="C87" s="69" t="s">
        <v>5</v>
      </c>
      <c r="D87" s="70">
        <f>D85-D86</f>
        <v>282531</v>
      </c>
      <c r="E87" s="103">
        <f>E85-E86</f>
        <v>223031</v>
      </c>
      <c r="F87" s="127"/>
      <c r="G87" s="135"/>
      <c r="H87" s="66"/>
      <c r="I87" s="25"/>
      <c r="J87" s="25"/>
      <c r="K87" s="25"/>
      <c r="L87" s="25"/>
    </row>
    <row r="88" spans="3:12" ht="12.75">
      <c r="C88" s="71" t="s">
        <v>10</v>
      </c>
      <c r="D88" s="72"/>
      <c r="E88" s="104"/>
      <c r="F88" s="128"/>
      <c r="G88" s="136"/>
      <c r="H88" s="66"/>
      <c r="I88" s="25"/>
      <c r="J88" s="25"/>
      <c r="K88" s="25"/>
      <c r="L88" s="25"/>
    </row>
    <row r="89" spans="3:12" ht="12.75">
      <c r="C89" s="71" t="s">
        <v>11</v>
      </c>
      <c r="D89" s="73">
        <f>D79+D82+D85</f>
        <v>2251932</v>
      </c>
      <c r="E89" s="105">
        <f>E79+E82+E85</f>
        <v>2228191</v>
      </c>
      <c r="F89" s="128"/>
      <c r="G89" s="137"/>
      <c r="H89" s="66"/>
      <c r="I89" s="25"/>
      <c r="J89" s="25"/>
      <c r="K89" s="25"/>
      <c r="L89" s="25"/>
    </row>
    <row r="90" spans="3:12" ht="12.75">
      <c r="C90" s="71" t="s">
        <v>12</v>
      </c>
      <c r="D90" s="73">
        <f>D80+D83+D86</f>
        <v>2251932</v>
      </c>
      <c r="E90" s="105">
        <f>E80+E83+E86</f>
        <v>2220541</v>
      </c>
      <c r="F90" s="128"/>
      <c r="G90" s="137"/>
      <c r="H90" s="66"/>
      <c r="I90" s="25"/>
      <c r="J90" s="25"/>
      <c r="K90" s="25"/>
      <c r="L90" s="25"/>
    </row>
    <row r="91" spans="3:12" ht="13.5" thickBot="1">
      <c r="C91" s="71" t="s">
        <v>5</v>
      </c>
      <c r="D91" s="73">
        <f>D89-D90</f>
        <v>0</v>
      </c>
      <c r="E91" s="105">
        <f>E89-E90</f>
        <v>7650</v>
      </c>
      <c r="F91" s="129"/>
      <c r="G91" s="138"/>
      <c r="H91" s="66"/>
      <c r="I91" s="25"/>
      <c r="J91" s="25"/>
      <c r="K91" s="25"/>
      <c r="L91" s="25"/>
    </row>
    <row r="92" spans="3:12" ht="12.75">
      <c r="C92" s="46"/>
      <c r="D92" s="76"/>
      <c r="E92" s="77"/>
      <c r="F92" s="46"/>
      <c r="G92" s="46"/>
      <c r="H92" s="66"/>
      <c r="I92" s="25"/>
      <c r="J92" s="25"/>
      <c r="K92" s="25"/>
      <c r="L92" s="25"/>
    </row>
    <row r="93" spans="3:12" ht="12.75">
      <c r="C93" s="46" t="s">
        <v>38</v>
      </c>
      <c r="D93" s="55" t="s">
        <v>22</v>
      </c>
      <c r="E93" s="78"/>
      <c r="F93" s="75"/>
      <c r="G93" s="46"/>
      <c r="H93" s="66"/>
      <c r="I93" s="25"/>
      <c r="J93" s="25"/>
      <c r="K93" s="25"/>
      <c r="L93" s="25"/>
    </row>
    <row r="94" spans="3:12" ht="12.75">
      <c r="C94" s="46"/>
      <c r="D94" s="55"/>
      <c r="E94" s="79"/>
      <c r="F94" s="74"/>
      <c r="G94" s="46"/>
      <c r="H94" s="66"/>
      <c r="I94" s="25"/>
      <c r="J94" s="25"/>
      <c r="K94" s="25"/>
      <c r="L94" s="25"/>
    </row>
    <row r="95" spans="3:12" ht="15.75">
      <c r="C95" s="107"/>
      <c r="D95" s="108"/>
      <c r="E95" s="109"/>
      <c r="F95" s="109"/>
      <c r="G95" s="25"/>
      <c r="H95" s="25"/>
      <c r="I95" s="25"/>
      <c r="J95" s="25"/>
      <c r="K95" s="25"/>
      <c r="L95" s="25"/>
    </row>
    <row r="96" spans="3:12" ht="12.75">
      <c r="C96" s="107"/>
      <c r="D96" s="110"/>
      <c r="E96" s="110"/>
      <c r="F96" s="110"/>
      <c r="G96" s="55"/>
      <c r="H96" s="55"/>
      <c r="I96" s="25"/>
      <c r="J96" s="25"/>
      <c r="K96" s="25"/>
      <c r="L96" s="25"/>
    </row>
    <row r="97" spans="3:12" ht="12.75">
      <c r="C97" s="107"/>
      <c r="D97" s="110"/>
      <c r="E97" s="110"/>
      <c r="F97" s="110"/>
      <c r="G97" s="80"/>
      <c r="H97" s="55"/>
      <c r="I97" s="25"/>
      <c r="J97" s="25"/>
      <c r="K97" s="25"/>
      <c r="L97" s="25"/>
    </row>
    <row r="98" spans="3:8" ht="12.75">
      <c r="C98" s="111"/>
      <c r="D98" s="112"/>
      <c r="E98" s="112"/>
      <c r="F98" s="112"/>
      <c r="G98" s="14"/>
      <c r="H98" s="15"/>
    </row>
    <row r="99" spans="3:9" ht="12.75">
      <c r="C99" s="111"/>
      <c r="D99" s="112"/>
      <c r="E99" s="112"/>
      <c r="F99" s="112"/>
      <c r="G99" s="14"/>
      <c r="H99" s="15"/>
      <c r="I99" s="2"/>
    </row>
    <row r="100" spans="3:9" ht="15.75">
      <c r="C100" s="10"/>
      <c r="D100" s="15"/>
      <c r="E100" s="13"/>
      <c r="F100" s="11"/>
      <c r="G100" s="13"/>
      <c r="H100" s="15"/>
      <c r="I100" s="1"/>
    </row>
    <row r="101" spans="3:9" ht="15.75">
      <c r="C101" s="7"/>
      <c r="D101" s="15"/>
      <c r="E101" s="14"/>
      <c r="F101" s="12"/>
      <c r="G101" s="14"/>
      <c r="H101" s="15"/>
      <c r="I101" s="1"/>
    </row>
    <row r="102" spans="3:9" ht="15.75">
      <c r="C102" s="7"/>
      <c r="D102" s="15"/>
      <c r="E102" s="14"/>
      <c r="F102" s="12"/>
      <c r="G102" s="14"/>
      <c r="H102" s="15"/>
      <c r="I102" s="1"/>
    </row>
    <row r="103" spans="3:9" ht="15.75">
      <c r="C103" s="7"/>
      <c r="D103" s="15"/>
      <c r="E103" s="13"/>
      <c r="F103" s="11"/>
      <c r="G103" s="13"/>
      <c r="H103" s="15"/>
      <c r="I103" s="1"/>
    </row>
    <row r="104" spans="3:9" ht="18.75">
      <c r="C104" s="9"/>
      <c r="D104" s="15"/>
      <c r="E104" s="14"/>
      <c r="F104" s="12"/>
      <c r="G104" s="14"/>
      <c r="H104" s="15"/>
      <c r="I104" s="1"/>
    </row>
    <row r="105" spans="4:8" ht="12.75">
      <c r="D105" s="15"/>
      <c r="E105" s="14"/>
      <c r="F105" s="12"/>
      <c r="G105" s="14"/>
      <c r="H105" s="15"/>
    </row>
    <row r="106" spans="4:8" ht="12.75">
      <c r="D106" s="15"/>
      <c r="E106" s="13"/>
      <c r="F106" s="11"/>
      <c r="G106" s="13"/>
      <c r="H106" s="15"/>
    </row>
    <row r="107" spans="4:8" ht="12.75">
      <c r="D107" s="15"/>
      <c r="E107" s="5"/>
      <c r="F107" s="18"/>
      <c r="G107" s="17"/>
      <c r="H107" s="15"/>
    </row>
    <row r="108" spans="4:8" ht="12.75">
      <c r="D108" s="15"/>
      <c r="E108" s="5"/>
      <c r="F108" s="16"/>
      <c r="G108" s="5"/>
      <c r="H108" s="15"/>
    </row>
    <row r="109" spans="3:10" ht="12.75">
      <c r="C109" s="3"/>
      <c r="D109" s="15"/>
      <c r="E109" s="5"/>
      <c r="F109" s="16"/>
      <c r="G109" s="5"/>
      <c r="H109" s="15"/>
      <c r="I109" s="3"/>
      <c r="J109" s="3"/>
    </row>
    <row r="110" spans="3:8" ht="12.75">
      <c r="C110" s="3"/>
      <c r="D110" s="15"/>
      <c r="E110" s="5"/>
      <c r="F110" s="16"/>
      <c r="G110" s="5"/>
      <c r="H110" s="15"/>
    </row>
    <row r="111" spans="4:8" ht="12.75">
      <c r="D111" s="4"/>
      <c r="E111" s="5"/>
      <c r="F111" s="6"/>
      <c r="G111" s="5"/>
      <c r="H111" s="5"/>
    </row>
    <row r="112" spans="4:8" ht="15.75">
      <c r="D112" s="10"/>
      <c r="E112" s="8"/>
      <c r="F112" s="8"/>
      <c r="G112" s="1"/>
      <c r="H112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2016-06-20T12:57:11Z</cp:lastPrinted>
  <dcterms:created xsi:type="dcterms:W3CDTF">1997-01-24T11:07:25Z</dcterms:created>
  <dcterms:modified xsi:type="dcterms:W3CDTF">2016-12-30T20:01:39Z</dcterms:modified>
  <cp:category/>
  <cp:version/>
  <cp:contentType/>
  <cp:contentStatus/>
</cp:coreProperties>
</file>